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15" windowWidth="15360" windowHeight="7860" activeTab="1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25725"/>
</workbook>
</file>

<file path=xl/calcChain.xml><?xml version="1.0" encoding="utf-8"?>
<calcChain xmlns="http://schemas.openxmlformats.org/spreadsheetml/2006/main">
  <c r="U8" i="16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7"/>
  <c r="U57" s="1"/>
  <c r="T57"/>
  <c r="V57" s="1"/>
  <c r="R57"/>
  <c r="Q57"/>
  <c r="P57"/>
  <c r="O57"/>
  <c r="N57"/>
  <c r="M57"/>
  <c r="L57"/>
  <c r="K57"/>
  <c r="V56"/>
  <c r="S56"/>
  <c r="V55"/>
  <c r="S55"/>
  <c r="V54"/>
  <c r="S54"/>
  <c r="V53"/>
  <c r="S53"/>
  <c r="V52"/>
  <c r="S52"/>
  <c r="V51"/>
  <c r="S51"/>
  <c r="V50"/>
  <c r="S50"/>
  <c r="V49"/>
  <c r="S49"/>
  <c r="V48"/>
  <c r="S48"/>
  <c r="V47"/>
  <c r="S47"/>
  <c r="V46"/>
  <c r="S46"/>
  <c r="V45"/>
  <c r="S45"/>
  <c r="V44"/>
  <c r="S44"/>
  <c r="V43"/>
  <c r="S43"/>
  <c r="V42"/>
  <c r="S42"/>
  <c r="V41"/>
  <c r="S41"/>
  <c r="V40"/>
  <c r="S40"/>
  <c r="V39"/>
  <c r="S39"/>
  <c r="V38"/>
  <c r="S38"/>
  <c r="V37"/>
  <c r="S37"/>
  <c r="V36"/>
  <c r="S36"/>
  <c r="V35"/>
  <c r="S35"/>
  <c r="V34"/>
  <c r="S34"/>
  <c r="V33"/>
  <c r="S33"/>
  <c r="V32"/>
  <c r="S32"/>
  <c r="V31"/>
  <c r="S31"/>
  <c r="V30"/>
  <c r="S30"/>
  <c r="V29"/>
  <c r="S29"/>
  <c r="V28"/>
  <c r="S28"/>
  <c r="V27"/>
  <c r="S27"/>
  <c r="V26"/>
  <c r="S26"/>
  <c r="V25"/>
  <c r="S25"/>
  <c r="V24"/>
  <c r="S24"/>
  <c r="V23"/>
  <c r="S23"/>
  <c r="V22"/>
  <c r="S22"/>
  <c r="V21"/>
  <c r="S21"/>
  <c r="V20"/>
  <c r="S20"/>
  <c r="V19"/>
  <c r="S19"/>
  <c r="V18"/>
  <c r="S18"/>
  <c r="V17"/>
  <c r="S17"/>
  <c r="V16"/>
  <c r="S16"/>
  <c r="V15"/>
  <c r="S15"/>
  <c r="V14"/>
  <c r="S14"/>
  <c r="V13"/>
  <c r="S13"/>
  <c r="V12"/>
  <c r="S12"/>
  <c r="V11"/>
  <c r="S11"/>
  <c r="V10"/>
  <c r="S10"/>
  <c r="V9"/>
  <c r="S9"/>
  <c r="V8"/>
  <c r="S8"/>
  <c r="V7"/>
  <c r="S7"/>
  <c r="S57"/>
</calcChain>
</file>

<file path=xl/sharedStrings.xml><?xml version="1.0" encoding="utf-8"?>
<sst xmlns="http://schemas.openxmlformats.org/spreadsheetml/2006/main" count="130" uniqueCount="109">
  <si>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</si>
  <si>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</si>
  <si>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</si>
  <si>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</si>
  <si>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</si>
  <si>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</si>
  <si>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</si>
  <si>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</si>
  <si>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</si>
  <si>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</si>
  <si>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</si>
  <si>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</si>
  <si>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</si>
  <si>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</si>
  <si>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</si>
  <si>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</si>
  <si>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</si>
  <si>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</si>
  <si>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</si>
  <si>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</si>
  <si>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</si>
  <si>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</si>
  <si>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</si>
  <si>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</si>
  <si>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</si>
  <si>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</si>
  <si>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</si>
  <si>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</si>
  <si>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</si>
  <si>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</si>
  <si>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</si>
  <si>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</si>
  <si>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</si>
  <si>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</si>
  <si>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</si>
  <si>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</si>
  <si>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</si>
  <si>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</si>
  <si>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</si>
  <si>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</si>
  <si>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</si>
  <si>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</si>
  <si>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</si>
  <si>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</si>
  <si>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</si>
  <si>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</si>
  <si>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</si>
  <si>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</si>
  <si>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</si>
  <si>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</si>
  <si>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</si>
  <si>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</si>
  <si>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</si>
  <si>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</si>
  <si>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</si>
  <si>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</si>
  <si>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</si>
  <si>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</si>
  <si>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</si>
  <si>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</si>
  <si>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</si>
  <si>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</si>
  <si>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</si>
  <si>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</si>
  <si>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</si>
  <si>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</si>
  <si>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</si>
  <si>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</si>
  <si>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</si>
  <si>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</si>
  <si>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</si>
  <si>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</si>
  <si>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</si>
  <si>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</si>
  <si>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</si>
  <si>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</si>
  <si>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</si>
  <si>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</si>
  <si>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</si>
  <si>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</si>
  <si>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</si>
  <si>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</si>
  <si>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</si>
  <si>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</si>
  <si>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</si>
  <si>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</si>
  <si>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</si>
  <si>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</si>
  <si>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</si>
  <si>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</si>
  <si>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</si>
  <si>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</si>
  <si>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rFont val="Arial"/>
        <family val="2"/>
        <charset val="204"/>
      </rPr>
      <t xml:space="preserve">не по-късно от 1 март </t>
    </r>
    <r>
      <rPr>
        <i/>
        <sz val="10"/>
        <rFont val="Arial"/>
        <family val="2"/>
        <charset val="204"/>
      </rPr>
      <t xml:space="preserve">и се </t>
    </r>
    <r>
      <rPr>
        <i/>
        <u/>
        <sz val="10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</si>
  <si>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</si>
  <si>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</si>
  <si>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Бяла Слатина</t>
  </si>
  <si>
    <t>Враца</t>
  </si>
  <si>
    <t>Бяла Слатина</t>
  </si>
  <si>
    <t>"Климент Охридски"</t>
  </si>
  <si>
    <r>
      <t xml:space="preserve">               </t>
    </r>
    <r>
      <rPr>
        <b/>
        <sz val="10"/>
        <rFont val="Arial"/>
        <family val="2"/>
        <charset val="204"/>
      </rPr>
      <t xml:space="preserve"> (инж. Иво Цветков)</t>
    </r>
  </si>
  <si>
    <t>ФЕЕВЕИ</t>
  </si>
  <si>
    <t>321КЕЕ029</t>
  </si>
  <si>
    <t>Топлоизолация на външни стени, подмяна на дограма, топлоизолация на покрив, топоизолация на под и реконструкция на отоплителна система</t>
  </si>
  <si>
    <t>Тони Павлов Иванов</t>
  </si>
  <si>
    <t>0893405764, tsu2@dbv.bg</t>
  </si>
  <si>
    <t>OOO193058</t>
  </si>
  <si>
    <t>Програма за енергийна ефективност 2018-2022 г. на Община Бяла Слатина</t>
  </si>
  <si>
    <t>Решение № 585 /Протокол № 34/ 29.03.2018г. на Общински съвет - Бяла Слатина</t>
  </si>
  <si>
    <t>Дата: 30.12.2019г.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</si>
</sst>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29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u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164" fontId="2" fillId="4" borderId="1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22" fillId="0" borderId="0" xfId="2" applyFont="1" applyBorder="1" applyAlignment="1" applyProtection="1">
      <alignment wrapText="1"/>
      <protection locked="0"/>
    </xf>
    <xf numFmtId="0" fontId="23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6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4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7" fillId="0" borderId="1" xfId="2" applyFont="1" applyBorder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7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4" xfId="2" applyFont="1" applyBorder="1" applyAlignment="1" applyProtection="1">
      <alignment wrapText="1"/>
      <protection locked="0"/>
    </xf>
    <xf numFmtId="0" fontId="28" fillId="0" borderId="1" xfId="2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6" borderId="1" xfId="2" applyFont="1" applyFill="1" applyBorder="1" applyAlignment="1" applyProtection="1">
      <alignment horizontal="center" vertical="center" wrapText="1"/>
    </xf>
    <xf numFmtId="3" fontId="2" fillId="6" borderId="1" xfId="2" applyNumberFormat="1" applyFont="1" applyFill="1" applyBorder="1" applyAlignment="1" applyProtection="1">
      <alignment horizontal="center" vertical="center" wrapText="1"/>
    </xf>
    <xf numFmtId="1" fontId="2" fillId="6" borderId="1" xfId="2" applyNumberFormat="1" applyFont="1" applyFill="1" applyBorder="1" applyAlignment="1" applyProtection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wrapText="1"/>
    </xf>
    <xf numFmtId="3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2" applyFont="1" applyFill="1" applyBorder="1" applyAlignment="1" applyProtection="1">
      <alignment horizontal="left" vertical="center" wrapText="1"/>
      <protection locked="0"/>
    </xf>
    <xf numFmtId="3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2" applyFont="1" applyFill="1" applyBorder="1" applyAlignment="1" applyProtection="1">
      <alignment horizontal="left" vertical="center" wrapText="1"/>
      <protection locked="0"/>
    </xf>
    <xf numFmtId="4" fontId="2" fillId="4" borderId="1" xfId="2" applyNumberFormat="1" applyFont="1" applyFill="1" applyBorder="1" applyAlignment="1" applyProtection="1">
      <alignment horizontal="center" vertical="center"/>
    </xf>
    <xf numFmtId="4" fontId="2" fillId="4" borderId="3" xfId="2" applyNumberFormat="1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4" fontId="3" fillId="4" borderId="3" xfId="2" applyNumberFormat="1" applyFont="1" applyFill="1" applyBorder="1" applyAlignment="1" applyProtection="1">
      <alignment horizontal="center" vertical="center" wrapText="1"/>
    </xf>
    <xf numFmtId="165" fontId="3" fillId="4" borderId="3" xfId="2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8" borderId="1" xfId="0" applyFont="1" applyFill="1" applyBorder="1" applyAlignment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6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7" borderId="1" xfId="0" applyFont="1" applyFill="1" applyBorder="1" applyAlignment="1">
      <alignment horizontal="left" vertical="center" wrapText="1"/>
    </xf>
    <xf numFmtId="0" fontId="6" fillId="0" borderId="4" xfId="2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" xfId="2" applyFont="1" applyFill="1" applyBorder="1" applyAlignment="1" applyProtection="1">
      <alignment horizontal="center" vertical="center" wrapText="1"/>
      <protection locked="0"/>
    </xf>
    <xf numFmtId="0" fontId="2" fillId="7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5" xfId="2" applyFont="1" applyFill="1" applyBorder="1" applyAlignment="1" applyProtection="1">
      <alignment horizontal="left" vertical="center"/>
    </xf>
    <xf numFmtId="0" fontId="2" fillId="4" borderId="4" xfId="2" applyFont="1" applyFill="1" applyBorder="1" applyAlignment="1" applyProtection="1">
      <alignment horizontal="left" vertical="center"/>
    </xf>
    <xf numFmtId="0" fontId="2" fillId="4" borderId="9" xfId="2" applyFont="1" applyFill="1" applyBorder="1" applyAlignment="1" applyProtection="1">
      <alignment horizontal="left" vertical="center"/>
    </xf>
    <xf numFmtId="0" fontId="2" fillId="4" borderId="7" xfId="2" applyFont="1" applyFill="1" applyBorder="1" applyAlignment="1" applyProtection="1">
      <alignment horizontal="center" vertical="center" textRotation="90" wrapText="1"/>
    </xf>
    <xf numFmtId="0" fontId="2" fillId="4" borderId="8" xfId="2" applyFont="1" applyFill="1" applyBorder="1" applyAlignment="1" applyProtection="1">
      <alignment horizontal="center" vertical="center" textRotation="90" wrapText="1"/>
    </xf>
    <xf numFmtId="0" fontId="2" fillId="4" borderId="3" xfId="2" applyFont="1" applyFill="1" applyBorder="1" applyAlignment="1" applyProtection="1">
      <alignment horizontal="center" vertical="center" textRotation="90" wrapText="1"/>
    </xf>
    <xf numFmtId="0" fontId="2" fillId="4" borderId="5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2" fontId="2" fillId="4" borderId="7" xfId="2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 wrapText="1"/>
    </xf>
    <xf numFmtId="2" fontId="2" fillId="4" borderId="3" xfId="2" applyNumberFormat="1" applyFont="1" applyFill="1" applyBorder="1" applyAlignment="1" applyProtection="1">
      <alignment horizontal="center" vertical="center" wrapText="1"/>
    </xf>
    <xf numFmtId="2" fontId="2" fillId="4" borderId="7" xfId="2" applyNumberFormat="1" applyFont="1" applyFill="1" applyBorder="1" applyAlignment="1" applyProtection="1">
      <alignment horizontal="center" vertical="center" textRotation="90" wrapText="1"/>
    </xf>
    <xf numFmtId="2" fontId="2" fillId="4" borderId="8" xfId="2" applyNumberFormat="1" applyFont="1" applyFill="1" applyBorder="1" applyAlignment="1" applyProtection="1">
      <alignment horizontal="center" vertical="center" textRotation="90" wrapText="1"/>
    </xf>
    <xf numFmtId="2" fontId="2" fillId="4" borderId="3" xfId="2" applyNumberFormat="1" applyFont="1" applyFill="1" applyBorder="1" applyAlignment="1" applyProtection="1">
      <alignment horizontal="center" vertical="center" textRotation="90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/>
    </xf>
    <xf numFmtId="0" fontId="2" fillId="4" borderId="3" xfId="2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_Otchet_planove_new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Kulevska/AppData/Local/Microsoft/Windows/Temporary%20Internet%20Files/Content.IE5/W1D8AGEE/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kov.SEEA/Local%20Settings/Temporary%20Internet%20Files/Content.IE5/VCV601JW/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naydenov/Local%20Settings/Temporary%20Internet%20Files/Content.IE5/SK4KWQ6B/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teva/Local%20Settings/Temporary%20Internet%20Files/Content.IE5/AKSAOEPA/Otchet_planove_new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opLeftCell="A19" zoomScaleNormal="100" workbookViewId="0">
      <selection activeCell="A29" sqref="A29"/>
    </sheetView>
  </sheetViews>
  <sheetFormatPr defaultRowHeight="15.75"/>
  <cols>
    <col min="1" max="1" width="30.85546875" style="18" customWidth="1"/>
    <col min="2" max="2" width="17.42578125" style="18" customWidth="1"/>
    <col min="3" max="3" width="16.42578125" style="18" customWidth="1"/>
    <col min="4" max="4" width="27.7109375" style="18" customWidth="1"/>
    <col min="5" max="5" width="7.7109375" style="18" customWidth="1"/>
    <col min="6" max="16384" width="9.140625" style="18"/>
  </cols>
  <sheetData>
    <row r="1" spans="1:6" ht="25.5" customHeight="1">
      <c r="B1" s="20"/>
      <c r="C1" s="20"/>
      <c r="D1" s="84" t="s">
        <v>61</v>
      </c>
      <c r="E1" s="85">
        <v>2018</v>
      </c>
    </row>
    <row r="2" spans="1:6" ht="10.5" customHeight="1">
      <c r="B2" s="19"/>
      <c r="C2" s="20"/>
      <c r="D2" s="20"/>
      <c r="E2" s="20"/>
    </row>
    <row r="3" spans="1:6">
      <c r="A3" s="96" t="s">
        <v>63</v>
      </c>
      <c r="B3" s="96"/>
      <c r="C3" s="96"/>
      <c r="D3" s="96"/>
      <c r="E3" s="96"/>
    </row>
    <row r="4" spans="1:6" ht="15.75" customHeight="1">
      <c r="A4" s="96" t="s">
        <v>94</v>
      </c>
      <c r="B4" s="96"/>
      <c r="C4" s="96"/>
      <c r="D4" s="96"/>
      <c r="E4" s="96"/>
    </row>
    <row r="5" spans="1:6" ht="21.75" customHeight="1">
      <c r="A5" s="97" t="s">
        <v>64</v>
      </c>
      <c r="B5" s="97"/>
      <c r="C5" s="97"/>
      <c r="D5" s="97"/>
      <c r="E5" s="97"/>
      <c r="F5" s="21"/>
    </row>
    <row r="6" spans="1:6" ht="32.25" customHeight="1">
      <c r="A6" s="98" t="s">
        <v>62</v>
      </c>
      <c r="B6" s="98"/>
      <c r="C6" s="98"/>
      <c r="D6" s="98"/>
      <c r="E6" s="98"/>
      <c r="F6" s="21"/>
    </row>
    <row r="7" spans="1:6" ht="48" customHeight="1">
      <c r="A7" s="99" t="s">
        <v>92</v>
      </c>
      <c r="B7" s="99"/>
      <c r="C7" s="99"/>
      <c r="D7" s="99"/>
      <c r="E7" s="99"/>
      <c r="F7" s="21"/>
    </row>
    <row r="8" spans="1:6" ht="38.25" customHeight="1">
      <c r="A8" s="67" t="s">
        <v>81</v>
      </c>
      <c r="B8" s="100" t="s">
        <v>86</v>
      </c>
      <c r="C8" s="101"/>
      <c r="D8" s="101"/>
      <c r="E8" s="101"/>
    </row>
    <row r="9" spans="1:6" ht="31.5" customHeight="1">
      <c r="A9" s="67" t="s">
        <v>82</v>
      </c>
      <c r="B9" s="113" t="s">
        <v>95</v>
      </c>
      <c r="C9" s="113"/>
      <c r="D9" s="113"/>
      <c r="E9" s="113"/>
    </row>
    <row r="10" spans="1:6" ht="31.5" customHeight="1">
      <c r="A10" s="87" t="s">
        <v>83</v>
      </c>
      <c r="B10" s="112" t="s">
        <v>105</v>
      </c>
      <c r="C10" s="112"/>
      <c r="D10" s="112"/>
      <c r="E10" s="112"/>
    </row>
    <row r="11" spans="1:6" ht="32.25" customHeight="1">
      <c r="A11" s="107" t="s">
        <v>4</v>
      </c>
      <c r="B11" s="107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2.1" customHeight="1">
      <c r="A13" s="64" t="s">
        <v>96</v>
      </c>
      <c r="B13" s="64" t="s">
        <v>97</v>
      </c>
      <c r="C13" s="64" t="s">
        <v>97</v>
      </c>
      <c r="D13" s="64" t="s">
        <v>98</v>
      </c>
      <c r="E13" s="95">
        <v>68</v>
      </c>
      <c r="F13" s="21"/>
    </row>
    <row r="14" spans="1:6" ht="32.1" customHeight="1">
      <c r="A14" s="23"/>
      <c r="B14" s="23"/>
      <c r="C14" s="23"/>
      <c r="D14" s="24"/>
      <c r="E14" s="24"/>
      <c r="F14" s="21"/>
    </row>
    <row r="15" spans="1:6" ht="32.1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102" t="s">
        <v>60</v>
      </c>
      <c r="C16" s="102"/>
      <c r="D16" s="102" t="s">
        <v>87</v>
      </c>
      <c r="E16" s="102"/>
      <c r="F16" s="21"/>
    </row>
    <row r="17" spans="1:6" ht="54" customHeight="1">
      <c r="A17" s="66" t="s">
        <v>106</v>
      </c>
      <c r="B17" s="109">
        <v>2022</v>
      </c>
      <c r="C17" s="109"/>
      <c r="D17" s="109" t="s">
        <v>107</v>
      </c>
      <c r="E17" s="109"/>
      <c r="F17" s="21"/>
    </row>
    <row r="18" spans="1:6" ht="21" customHeight="1">
      <c r="A18" s="103"/>
      <c r="B18" s="103"/>
      <c r="C18" s="103"/>
      <c r="D18" s="103"/>
      <c r="E18" s="103"/>
      <c r="F18" s="21"/>
    </row>
    <row r="19" spans="1:6" ht="32.25" customHeight="1">
      <c r="A19" s="110" t="s">
        <v>79</v>
      </c>
      <c r="B19" s="110"/>
      <c r="C19" s="110"/>
      <c r="D19" s="58">
        <v>1.84</v>
      </c>
      <c r="E19" s="86" t="s">
        <v>5</v>
      </c>
      <c r="F19" s="21"/>
    </row>
    <row r="20" spans="1:6" ht="22.5" customHeight="1">
      <c r="A20" s="110" t="s">
        <v>75</v>
      </c>
      <c r="B20" s="110"/>
      <c r="C20" s="110"/>
      <c r="D20" s="2">
        <v>0</v>
      </c>
      <c r="E20" s="86" t="s">
        <v>5</v>
      </c>
      <c r="F20" s="21"/>
    </row>
    <row r="21" spans="1:6" ht="25.5" customHeight="1">
      <c r="A21" s="110"/>
      <c r="B21" s="110"/>
      <c r="C21" s="110"/>
      <c r="D21" s="59">
        <v>0</v>
      </c>
      <c r="E21" s="86" t="s">
        <v>8</v>
      </c>
      <c r="F21" s="21"/>
    </row>
    <row r="22" spans="1:6" ht="31.5" customHeight="1">
      <c r="A22" s="106" t="s">
        <v>76</v>
      </c>
      <c r="B22" s="106"/>
      <c r="C22" s="106"/>
      <c r="D22" s="94">
        <v>0</v>
      </c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91</v>
      </c>
      <c r="B24" s="36"/>
      <c r="C24" s="36"/>
      <c r="D24" s="35"/>
      <c r="E24" s="25"/>
      <c r="F24" s="21"/>
    </row>
    <row r="25" spans="1:6" ht="28.5" customHeight="1">
      <c r="A25" s="89" t="s">
        <v>89</v>
      </c>
      <c r="B25" s="111" t="s">
        <v>103</v>
      </c>
      <c r="C25" s="111"/>
      <c r="D25" s="111"/>
      <c r="E25" s="111"/>
      <c r="F25" s="21"/>
    </row>
    <row r="26" spans="1:6" ht="28.5" customHeight="1">
      <c r="A26" s="89" t="s">
        <v>90</v>
      </c>
      <c r="B26" s="111" t="s">
        <v>104</v>
      </c>
      <c r="C26" s="111"/>
      <c r="D26" s="111"/>
      <c r="E26" s="111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>
      <c r="A28" s="69" t="s">
        <v>108</v>
      </c>
      <c r="B28" s="39"/>
      <c r="C28" s="22"/>
      <c r="D28" s="104" t="s">
        <v>88</v>
      </c>
      <c r="E28" s="105"/>
      <c r="F28" s="21"/>
    </row>
    <row r="29" spans="1:6" ht="26.25" customHeight="1">
      <c r="B29" s="21"/>
      <c r="C29" s="21"/>
      <c r="D29" s="108" t="s">
        <v>99</v>
      </c>
      <c r="E29" s="108"/>
      <c r="F29" s="21"/>
    </row>
  </sheetData>
  <mergeCells count="21">
    <mergeCell ref="D29:E29"/>
    <mergeCell ref="B17:C17"/>
    <mergeCell ref="D17:E17"/>
    <mergeCell ref="A20:C21"/>
    <mergeCell ref="B25:E25"/>
    <mergeCell ref="A19:C19"/>
    <mergeCell ref="B26:E26"/>
    <mergeCell ref="B8:E8"/>
    <mergeCell ref="D16:E16"/>
    <mergeCell ref="A18:E18"/>
    <mergeCell ref="D28:E28"/>
    <mergeCell ref="A22:C22"/>
    <mergeCell ref="A11:B11"/>
    <mergeCell ref="B10:E10"/>
    <mergeCell ref="B9:E9"/>
    <mergeCell ref="B16:C16"/>
    <mergeCell ref="A3:E3"/>
    <mergeCell ref="A4:E4"/>
    <mergeCell ref="A5:E5"/>
    <mergeCell ref="A6:E6"/>
    <mergeCell ref="A7:E7"/>
  </mergeCells>
  <dataValidations count="1">
    <dataValidation type="list" allowBlank="1" showInputMessage="1" showErrorMessage="1" sqref="B8:E8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topLeftCell="A37" zoomScale="75" zoomScaleNormal="75" workbookViewId="0">
      <selection activeCell="E7" sqref="E7"/>
    </sheetView>
  </sheetViews>
  <sheetFormatPr defaultRowHeight="12.75"/>
  <cols>
    <col min="1" max="1" width="8.28515625" style="41" customWidth="1"/>
    <col min="2" max="2" width="16.28515625" style="41" customWidth="1"/>
    <col min="3" max="3" width="19.85546875" style="41" customWidth="1"/>
    <col min="4" max="4" width="16.5703125" style="41" customWidth="1"/>
    <col min="5" max="5" width="12.85546875" style="41" customWidth="1"/>
    <col min="6" max="6" width="16.28515625" style="41" customWidth="1"/>
    <col min="7" max="7" width="16.140625" style="41" customWidth="1"/>
    <col min="8" max="9" width="13.28515625" style="41" customWidth="1"/>
    <col min="10" max="10" width="14.5703125" style="41" customWidth="1"/>
    <col min="11" max="11" width="9.140625" style="41"/>
    <col min="12" max="12" width="10.5703125" style="48" customWidth="1"/>
    <col min="13" max="13" width="9.28515625" style="48" customWidth="1"/>
    <col min="14" max="14" width="8.140625" style="48" customWidth="1"/>
    <col min="15" max="15" width="8.8554687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546875" style="48" customWidth="1"/>
    <col min="21" max="21" width="9.5703125" style="48" customWidth="1"/>
    <col min="22" max="22" width="8.28515625" style="48" customWidth="1"/>
    <col min="23" max="23" width="13.5703125" style="48" customWidth="1"/>
    <col min="24" max="25" width="9.140625" style="48"/>
    <col min="26" max="16384" width="9.140625" style="41"/>
  </cols>
  <sheetData>
    <row r="1" spans="1:25" ht="24" customHeight="1">
      <c r="A1" s="133" t="s">
        <v>0</v>
      </c>
      <c r="B1" s="130" t="s">
        <v>78</v>
      </c>
      <c r="C1" s="130" t="s">
        <v>65</v>
      </c>
      <c r="D1" s="130" t="s">
        <v>73</v>
      </c>
      <c r="E1" s="130" t="s">
        <v>66</v>
      </c>
      <c r="F1" s="130" t="s">
        <v>67</v>
      </c>
      <c r="G1" s="130" t="s">
        <v>72</v>
      </c>
      <c r="H1" s="130" t="s">
        <v>68</v>
      </c>
      <c r="I1" s="130" t="s">
        <v>74</v>
      </c>
      <c r="J1" s="117" t="s">
        <v>77</v>
      </c>
      <c r="K1" s="117" t="s">
        <v>9</v>
      </c>
      <c r="L1" s="120" t="s">
        <v>58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7"/>
    </row>
    <row r="2" spans="1:25" ht="27.7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5" ht="44.25" customHeight="1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5" ht="27.7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5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5" ht="165.75" customHeight="1" thickTop="1">
      <c r="A7" s="43">
        <v>1</v>
      </c>
      <c r="B7" s="27" t="s">
        <v>33</v>
      </c>
      <c r="C7" s="27" t="s">
        <v>86</v>
      </c>
      <c r="D7" s="27"/>
      <c r="E7" s="44">
        <v>305</v>
      </c>
      <c r="F7" s="27" t="s">
        <v>101</v>
      </c>
      <c r="G7" s="27" t="s">
        <v>102</v>
      </c>
      <c r="H7" s="27"/>
      <c r="I7" s="44" t="s">
        <v>52</v>
      </c>
      <c r="J7" s="45" t="s">
        <v>100</v>
      </c>
      <c r="K7" s="45">
        <v>1063</v>
      </c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 t="str">
        <f t="shared" ref="V7:V57" si="0">IF(T7=0,"",K7/T7)</f>
        <v/>
      </c>
      <c r="W7" s="76"/>
    </row>
    <row r="8" spans="1:25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t="shared" ref="S8:S56" si="1">IF(SUM(L8:P8)&gt;0,(L8*6000+M8*9300+N8*11628+O8*13900+P8*3300)/1000,SUM(Q8:R8))</f>
        <v>0</v>
      </c>
      <c r="T8" s="74"/>
      <c r="U8" s="83">
        <f t="shared" ref="U8:U56" si="2">IF(SUM(L8:P8)&gt;0,(L8*6000*440+M8*9300*247+N8*11628*311+O8*13900*311+P8*3300*6),(Q8*819+R8*350)*1000)/1000000</f>
        <v>0</v>
      </c>
      <c r="V8" s="82" t="str">
        <f t="shared" si="0"/>
        <v/>
      </c>
      <c r="W8" s="76"/>
    </row>
    <row r="9" spans="1:25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 t="str">
        <f t="shared" si="0"/>
        <v/>
      </c>
      <c r="W9" s="76"/>
    </row>
    <row r="10" spans="1:25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 t="str">
        <f t="shared" si="0"/>
        <v/>
      </c>
      <c r="W10" s="76"/>
    </row>
    <row r="11" spans="1:25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 t="str">
        <f t="shared" si="0"/>
        <v/>
      </c>
      <c r="W11" s="78"/>
    </row>
    <row r="12" spans="1:25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 t="str">
        <f t="shared" si="0"/>
        <v/>
      </c>
      <c r="W12" s="78"/>
    </row>
    <row r="13" spans="1:25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 t="str">
        <f t="shared" si="0"/>
        <v/>
      </c>
      <c r="W13" s="78"/>
    </row>
    <row r="14" spans="1:25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 t="str">
        <f t="shared" si="0"/>
        <v/>
      </c>
      <c r="W14" s="78"/>
    </row>
    <row r="15" spans="1:25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 t="str">
        <f t="shared" si="0"/>
        <v/>
      </c>
      <c r="W15" s="78"/>
    </row>
    <row r="16" spans="1:25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 t="str">
        <f t="shared" si="0"/>
        <v/>
      </c>
      <c r="W16" s="78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 t="str">
        <f t="shared" si="0"/>
        <v/>
      </c>
      <c r="W17" s="78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 t="str">
        <f t="shared" si="0"/>
        <v/>
      </c>
      <c r="W18" s="78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 t="str">
        <f t="shared" si="0"/>
        <v/>
      </c>
      <c r="W19" s="78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 t="str">
        <f t="shared" si="0"/>
        <v/>
      </c>
      <c r="W20" s="78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 t="str">
        <f t="shared" si="0"/>
        <v/>
      </c>
      <c r="W21" s="76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 t="str">
        <f t="shared" si="0"/>
        <v/>
      </c>
      <c r="W22" s="76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 t="str">
        <f t="shared" si="0"/>
        <v/>
      </c>
      <c r="W23" s="76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 t="str">
        <f t="shared" si="0"/>
        <v/>
      </c>
      <c r="W24" s="78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 t="str">
        <f t="shared" si="0"/>
        <v/>
      </c>
      <c r="W25" s="78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 t="str">
        <f t="shared" si="0"/>
        <v/>
      </c>
      <c r="W26" s="78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 t="str">
        <f t="shared" si="0"/>
        <v/>
      </c>
      <c r="W27" s="78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 t="str">
        <f t="shared" si="0"/>
        <v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 t="str">
        <f t="shared" si="0"/>
        <v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 t="str">
        <f t="shared" si="0"/>
        <v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 t="str">
        <f t="shared" si="0"/>
        <v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 t="str">
        <f t="shared" si="0"/>
        <v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 t="str">
        <f t="shared" si="0"/>
        <v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 t="str">
        <f t="shared" si="0"/>
        <v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 t="str">
        <f t="shared" si="0"/>
        <v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 t="str">
        <f t="shared" si="0"/>
        <v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 t="str">
        <f t="shared" si="0"/>
        <v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 t="str">
        <f t="shared" si="0"/>
        <v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 t="str">
        <f t="shared" si="0"/>
        <v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 t="str">
        <f t="shared" si="0"/>
        <v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 t="str">
        <f t="shared" si="0"/>
        <v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 t="str">
        <f t="shared" si="0"/>
        <v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 t="str">
        <f t="shared" si="0"/>
        <v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 t="str">
        <f t="shared" si="0"/>
        <v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 t="str">
        <f t="shared" si="0"/>
        <v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 t="str">
        <f t="shared" si="0"/>
        <v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 t="str">
        <f t="shared" si="0"/>
        <v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 t="str">
        <f t="shared" si="0"/>
        <v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 t="str">
        <f t="shared" si="0"/>
        <v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 t="str">
        <f t="shared" si="0"/>
        <v/>
      </c>
      <c r="W50" s="76"/>
    </row>
    <row r="51" spans="1:23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 t="str">
        <f t="shared" si="0"/>
        <v/>
      </c>
      <c r="W51" s="76"/>
    </row>
    <row r="52" spans="1:23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 t="str">
        <f t="shared" si="0"/>
        <v/>
      </c>
      <c r="W52" s="76"/>
    </row>
    <row r="53" spans="1:23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 t="str">
        <f t="shared" si="0"/>
        <v/>
      </c>
      <c r="W53" s="78"/>
    </row>
    <row r="54" spans="1:23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 t="str">
        <f t="shared" si="0"/>
        <v/>
      </c>
      <c r="W54" s="78"/>
    </row>
    <row r="55" spans="1:23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 t="str">
        <f t="shared" si="0"/>
        <v/>
      </c>
      <c r="W55" s="78"/>
    </row>
    <row r="56" spans="1:23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 t="str">
        <f t="shared" si="0"/>
        <v/>
      </c>
      <c r="W56" s="78"/>
    </row>
    <row r="57" spans="1:23" ht="21.75" customHeight="1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14">
        <f t="shared" ref="K57:U57" si="3">SUM(K7:K56)</f>
        <v>1063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9">
        <f t="shared" si="3"/>
        <v>0</v>
      </c>
      <c r="T57" s="14">
        <f t="shared" si="3"/>
        <v>0</v>
      </c>
      <c r="U57" s="14">
        <f t="shared" si="3"/>
        <v>0</v>
      </c>
      <c r="V57" s="80" t="str">
        <f t="shared" si="0"/>
        <v/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:23" ht="14.25">
      <c r="R59" s="50"/>
      <c r="S59" s="92"/>
      <c r="T59" s="92"/>
      <c r="U59" s="92"/>
      <c r="V59" s="92"/>
      <c r="W59" s="92"/>
    </row>
    <row r="60" spans="1:23" ht="18" customHeight="1">
      <c r="R60" s="50"/>
      <c r="S60" s="92"/>
      <c r="T60" s="92"/>
      <c r="U60" s="92"/>
      <c r="V60" s="92"/>
      <c r="W60" s="92"/>
    </row>
    <row r="61" spans="1:23" ht="24" customHeight="1">
      <c r="B61" s="13"/>
      <c r="R61" s="93"/>
      <c r="S61" s="93"/>
      <c r="T61" s="51"/>
      <c r="U61" s="51"/>
      <c r="V61" s="51"/>
      <c r="W61" s="52"/>
    </row>
    <row r="62" spans="1:23" ht="15.75" customHeight="1">
      <c r="R62" s="50"/>
      <c r="S62" s="92"/>
      <c r="T62" s="92"/>
      <c r="U62" s="92"/>
      <c r="V62" s="92"/>
      <c r="W62" s="92"/>
    </row>
    <row r="63" spans="1:23" ht="15.75" customHeight="1">
      <c r="R63" s="50"/>
      <c r="S63" s="92"/>
      <c r="T63" s="92"/>
      <c r="U63" s="92"/>
      <c r="V63" s="92"/>
      <c r="W63" s="92"/>
    </row>
    <row r="64" spans="1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F1:F4"/>
    <mergeCell ref="A1:A4"/>
    <mergeCell ref="B1:B4"/>
    <mergeCell ref="C1:C4"/>
    <mergeCell ref="D1:D4"/>
    <mergeCell ref="E1:E4"/>
    <mergeCell ref="Q3:Q4"/>
    <mergeCell ref="R3:R4"/>
    <mergeCell ref="N3:N4"/>
    <mergeCell ref="G1:G4"/>
    <mergeCell ref="H1:H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topLeftCell="A3" workbookViewId="0">
      <selection activeCell="D15" sqref="D15"/>
    </sheetView>
  </sheetViews>
  <sheetFormatPr defaultRowHeight="12.75"/>
  <cols>
    <col min="1" max="1" width="9.140625" style="3"/>
    <col min="2" max="2" width="19.7109375" style="3" customWidth="1"/>
    <col min="3" max="3" width="13.85546875" style="3" customWidth="1"/>
    <col min="4" max="4" width="17.140625" style="3" customWidth="1"/>
    <col min="5" max="5" width="13.42578125" style="3" customWidth="1"/>
    <col min="6" max="6" width="14" style="3" customWidth="1"/>
    <col min="7" max="9" width="9.140625" style="3"/>
    <col min="10" max="10" width="12.28515625" style="3" customWidth="1"/>
    <col min="11" max="16384" width="9.140625" style="3"/>
  </cols>
  <sheetData>
    <row r="2" spans="2:10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2:10">
      <c r="C8" s="6" t="s">
        <v>38</v>
      </c>
      <c r="D8" s="6"/>
      <c r="F8" s="4"/>
      <c r="G8" s="29"/>
      <c r="H8" s="6" t="s">
        <v>38</v>
      </c>
    </row>
    <row r="9" spans="2:10">
      <c r="C9" s="4"/>
      <c r="D9" s="4"/>
      <c r="E9" s="4"/>
      <c r="F9" s="4"/>
      <c r="G9" s="29"/>
    </row>
    <row r="10" spans="2:10">
      <c r="D10" s="4"/>
      <c r="E10" s="4"/>
      <c r="F10" s="4"/>
      <c r="G10" s="26"/>
    </row>
    <row r="11" spans="2:10">
      <c r="F11" s="5"/>
      <c r="G11" s="26"/>
    </row>
    <row r="12" spans="2:10">
      <c r="D12" s="60" t="s">
        <v>80</v>
      </c>
      <c r="F12" s="5"/>
      <c r="G12" s="30"/>
    </row>
    <row r="13" spans="2:10" ht="15.75">
      <c r="B13" s="56" t="s">
        <v>52</v>
      </c>
      <c r="D13" s="61" t="s">
        <v>84</v>
      </c>
      <c r="F13" s="5"/>
      <c r="G13" s="26"/>
    </row>
    <row r="14" spans="2:10" ht="31.5">
      <c r="B14" s="56" t="s">
        <v>53</v>
      </c>
      <c r="D14" s="61" t="s">
        <v>85</v>
      </c>
      <c r="F14" s="5"/>
      <c r="G14" s="26"/>
    </row>
    <row r="15" spans="2:10" ht="31.5">
      <c r="B15" s="56" t="s">
        <v>54</v>
      </c>
      <c r="D15" s="62" t="s">
        <v>86</v>
      </c>
      <c r="F15" s="5"/>
      <c r="G15" s="26"/>
    </row>
    <row r="16" spans="2:10" ht="15">
      <c r="B16" s="56" t="s">
        <v>55</v>
      </c>
      <c r="F16" s="5"/>
      <c r="G16" s="26"/>
    </row>
    <row r="17" spans="2:2" ht="15">
      <c r="B17" s="57" t="s">
        <v>56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workbookViewId="0">
      <selection activeCell="D18" sqref="D18"/>
    </sheetView>
  </sheetViews>
  <sheetFormatPr defaultRowHeight="12.75"/>
  <cols>
    <col min="2" max="2" width="11.140625" customWidth="1"/>
  </cols>
  <sheetData>
    <row r="3" spans="2:2">
      <c r="B3" s="1">
        <v>2009</v>
      </c>
    </row>
    <row r="4" spans="2:2">
      <c r="B4" s="1">
        <v>2010</v>
      </c>
    </row>
    <row r="5" spans="2:2">
      <c r="B5" s="1">
        <v>2011</v>
      </c>
    </row>
    <row r="6" spans="2:2">
      <c r="B6" s="1">
        <v>2012</v>
      </c>
    </row>
    <row r="7" spans="2:2">
      <c r="B7" s="1">
        <v>2013</v>
      </c>
    </row>
    <row r="8" spans="2:2">
      <c r="B8" s="1">
        <v>2014</v>
      </c>
    </row>
    <row r="9" spans="2:2">
      <c r="B9" s="1">
        <v>2015</v>
      </c>
    </row>
    <row r="10" spans="2:2">
      <c r="B10" s="1">
        <v>2016</v>
      </c>
    </row>
    <row r="11" spans="2:2">
      <c r="B11" s="1">
        <v>2017</v>
      </c>
    </row>
    <row r="12" spans="2:2">
      <c r="B12" s="1">
        <v>2018</v>
      </c>
    </row>
    <row r="13" spans="2:2">
      <c r="B13" s="1">
        <v>2019</v>
      </c>
    </row>
    <row r="14" spans="2:2">
      <c r="B14" s="1">
        <v>2020</v>
      </c>
    </row>
    <row r="15" spans="2:2">
      <c r="B15" s="1">
        <v>2021</v>
      </c>
    </row>
    <row r="16" spans="2:2">
      <c r="B16" s="1">
        <v>2022</v>
      </c>
    </row>
    <row r="17" spans="2:2">
      <c r="B17" s="1">
        <v>2023</v>
      </c>
    </row>
    <row r="18" spans="2: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'Форма чл. 12 и чл. 63 ЗЕЕ'!Print_Titles</vt:lpstr>
      <vt:lpstr>Ведомство</vt:lpstr>
      <vt:lpstr>Вид</vt:lpstr>
      <vt:lpstr>Година</vt:lpstr>
      <vt:lpstr>Източник</vt:lpstr>
      <vt:lpstr>Лице</vt:lpstr>
      <vt:lpstr>Мерки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Petar Petrov</cp:lastModifiedBy>
  <cp:lastPrinted>2020-01-06T13:02:49Z</cp:lastPrinted>
  <dcterms:created xsi:type="dcterms:W3CDTF">1996-10-14T23:33:28Z</dcterms:created>
  <dcterms:modified xsi:type="dcterms:W3CDTF">2020-01-06T13:03:18Z</dcterms:modified>
</cp:coreProperties>
</file>